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9720" windowHeight="6030" activeTab="0"/>
  </bookViews>
  <sheets>
    <sheet name="CBS" sheetId="1" r:id="rId1"/>
  </sheets>
  <definedNames>
    <definedName name="_xlnm.Print_Area" localSheetId="0">'CBS'!$A$2:$H$53</definedName>
  </definedNames>
  <calcPr fullCalcOnLoad="1"/>
</workbook>
</file>

<file path=xl/sharedStrings.xml><?xml version="1.0" encoding="utf-8"?>
<sst xmlns="http://schemas.openxmlformats.org/spreadsheetml/2006/main" count="46" uniqueCount="44">
  <si>
    <t>CURRENT</t>
  </si>
  <si>
    <t>QUARTER</t>
  </si>
  <si>
    <t>RM'000</t>
  </si>
  <si>
    <t>(Incorporated in Malaysia)</t>
  </si>
  <si>
    <t>Net tangible assets per share (RM)</t>
  </si>
  <si>
    <t>UNITED MALACCA BERHAD</t>
  </si>
  <si>
    <t xml:space="preserve">CONSOLIDATED BALANCE SHEET </t>
  </si>
  <si>
    <t>AS AT</t>
  </si>
  <si>
    <t>PRECEDING</t>
  </si>
  <si>
    <t>FINANCIAL</t>
  </si>
  <si>
    <t>YEAR END</t>
  </si>
  <si>
    <t>FIXED ASSETS</t>
  </si>
  <si>
    <t>INVESTMENT IN ASSOCIATED COMPANIES</t>
  </si>
  <si>
    <t>OTHER INVESTMENTS</t>
  </si>
  <si>
    <t>CURRENT ASSETS</t>
  </si>
  <si>
    <t>Advances for land cost</t>
  </si>
  <si>
    <t>Deposits with banks</t>
  </si>
  <si>
    <t>CURRENT LIABILITIES</t>
  </si>
  <si>
    <t>Proposed dividend</t>
  </si>
  <si>
    <t xml:space="preserve">NET CURRENT ASSETS </t>
  </si>
  <si>
    <t>FINANCED BY:</t>
  </si>
  <si>
    <t>SHARE CAPITAL</t>
  </si>
  <si>
    <t>RESERVES</t>
  </si>
  <si>
    <t>SHAREHOLDERS' FUNDs</t>
  </si>
  <si>
    <t>DEFERRED TAXATION</t>
  </si>
  <si>
    <t>30-04-2001</t>
  </si>
  <si>
    <t>Land and development expenditure</t>
  </si>
  <si>
    <t>Trade debtors</t>
  </si>
  <si>
    <t>Other debtors, deposits and prepayments</t>
  </si>
  <si>
    <t>Cash and bank balances</t>
  </si>
  <si>
    <t>Trade creditors</t>
  </si>
  <si>
    <t>Other creditors and accruals</t>
  </si>
  <si>
    <t>Provision for taxation</t>
  </si>
  <si>
    <t>RETIREMENT BENEFITS</t>
  </si>
  <si>
    <t>Share premium</t>
  </si>
  <si>
    <t>Revaluation reserves</t>
  </si>
  <si>
    <t>Capital reserves</t>
  </si>
  <si>
    <t>General reserves</t>
  </si>
  <si>
    <t>Retained profits</t>
  </si>
  <si>
    <t>Stores, supplies and nursery stocks</t>
  </si>
  <si>
    <t>Dividend receivable from associated companies</t>
  </si>
  <si>
    <t>END OF</t>
  </si>
  <si>
    <t>31-10-2001</t>
  </si>
  <si>
    <t>Interim dividend payable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</si>
</sst>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  <numFmt numFmtId="166" formatCode="_(* #,##0_);_(* \(#,##0\);_(* &quot;-&quot;??_);_(@_)"/>
    <numFmt numFmtId="167" formatCode="0_);\(0\)"/>
    <numFmt numFmtId="168" formatCode="_(* #,##0.0000_);_(* \(#,##0.0000\);_(* &quot;-&quot;??_);_(@_)"/>
    <numFmt numFmtId="169" formatCode="_(* #,##0.0_);_(* \(#,##0.0\);_(* &quot;-&quot;??_);_(@_)"/>
    <numFmt numFmtId="170" formatCode="_-* #,##0.0_-;\-* #,##0.0_-;_-* &quot;-&quot;??_-;_-@_-"/>
    <numFmt numFmtId="171" formatCode="_-* #,##0.000_-;\-* #,##0.000_-;_-* &quot;-&quot;??_-;_-@_-"/>
    <numFmt numFmtId="172" formatCode="_(* #,##0.000_);_(* \(#,##0.000\);_(* &quot;-&quot;??_);_(@_)"/>
    <numFmt numFmtId="173" formatCode="#,##0.0_);\(#,##0.0\)"/>
  </numFmts>
  <fonts count="8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15" applyNumberFormat="1" applyFont="1" applyAlignment="1">
      <alignment/>
    </xf>
    <xf numFmtId="37" fontId="4" fillId="0" borderId="0" xfId="15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7" fillId="0" borderId="0" xfId="0" applyFont="1" applyAlignment="1" quotePrefix="1">
      <alignment horizontal="left"/>
    </xf>
    <xf numFmtId="164" fontId="4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164" fontId="4" fillId="0" borderId="2" xfId="15" applyNumberFormat="1" applyFont="1" applyBorder="1" applyAlignment="1">
      <alignment/>
    </xf>
    <xf numFmtId="164" fontId="4" fillId="0" borderId="3" xfId="15" applyNumberFormat="1" applyFont="1" applyBorder="1" applyAlignment="1">
      <alignment/>
    </xf>
    <xf numFmtId="167" fontId="4" fillId="0" borderId="0" xfId="15" applyNumberFormat="1" applyFont="1" applyAlignment="1">
      <alignment/>
    </xf>
    <xf numFmtId="16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64" fontId="4" fillId="0" borderId="4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5" xfId="15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0" fillId="2" borderId="0" xfId="0" applyNumberFormat="1" applyFill="1" applyAlignment="1">
      <alignment/>
    </xf>
    <xf numFmtId="43" fontId="4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tabSelected="1" workbookViewId="0" topLeftCell="A36">
      <selection activeCell="E55" sqref="E55"/>
    </sheetView>
  </sheetViews>
  <sheetFormatPr defaultColWidth="9.00390625" defaultRowHeight="15.75"/>
  <cols>
    <col min="1" max="1" width="5.625" style="0" customWidth="1"/>
    <col min="4" max="4" width="20.625" style="0" customWidth="1"/>
    <col min="5" max="5" width="15.625" style="0" customWidth="1"/>
    <col min="6" max="6" width="3.625" style="0" customWidth="1"/>
    <col min="7" max="7" width="15.625" style="0" customWidth="1"/>
    <col min="8" max="8" width="5.625" style="0" customWidth="1"/>
  </cols>
  <sheetData>
    <row r="1" ht="11.25" customHeight="1"/>
    <row r="2" spans="1:7" ht="15.75">
      <c r="A2" s="6" t="s">
        <v>5</v>
      </c>
      <c r="G2" s="10"/>
    </row>
    <row r="3" spans="1:7" ht="15.75">
      <c r="A3" s="1" t="s">
        <v>3</v>
      </c>
      <c r="B3" s="11"/>
      <c r="C3" s="11"/>
      <c r="D3" s="11"/>
      <c r="E3" s="11"/>
      <c r="F3" s="11"/>
      <c r="G3" s="11"/>
    </row>
    <row r="4" spans="1:7" ht="15.75">
      <c r="A4" s="8"/>
      <c r="B4" s="11"/>
      <c r="C4" s="11"/>
      <c r="D4" s="11"/>
      <c r="E4" s="11"/>
      <c r="F4" s="11"/>
      <c r="G4" s="11"/>
    </row>
    <row r="5" spans="1:7" ht="15.75">
      <c r="A5" s="2" t="s">
        <v>6</v>
      </c>
      <c r="B5" s="3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12" t="s">
        <v>7</v>
      </c>
      <c r="F6" s="8"/>
      <c r="G6" s="12" t="s">
        <v>7</v>
      </c>
    </row>
    <row r="7" spans="1:7" ht="15.75">
      <c r="A7" s="3"/>
      <c r="B7" s="3"/>
      <c r="C7" s="3"/>
      <c r="D7" s="3"/>
      <c r="E7" s="12" t="s">
        <v>41</v>
      </c>
      <c r="F7" s="8"/>
      <c r="G7" s="12" t="s">
        <v>8</v>
      </c>
    </row>
    <row r="8" spans="1:7" ht="15.75">
      <c r="A8" s="3"/>
      <c r="B8" s="3"/>
      <c r="C8" s="3"/>
      <c r="D8" s="3"/>
      <c r="E8" s="12" t="s">
        <v>0</v>
      </c>
      <c r="F8" s="8"/>
      <c r="G8" s="12" t="s">
        <v>9</v>
      </c>
    </row>
    <row r="9" spans="1:7" ht="15.75">
      <c r="A9" s="3"/>
      <c r="B9" s="3"/>
      <c r="C9" s="3"/>
      <c r="D9" s="3"/>
      <c r="E9" s="12" t="s">
        <v>1</v>
      </c>
      <c r="F9" s="8"/>
      <c r="G9" s="12" t="s">
        <v>10</v>
      </c>
    </row>
    <row r="10" spans="1:7" ht="15.75">
      <c r="A10" s="3"/>
      <c r="B10" s="3"/>
      <c r="C10" s="3"/>
      <c r="D10" s="3"/>
      <c r="E10" s="13" t="s">
        <v>42</v>
      </c>
      <c r="F10" s="8"/>
      <c r="G10" s="13" t="s">
        <v>25</v>
      </c>
    </row>
    <row r="11" spans="1:7" ht="15.75">
      <c r="A11" s="3"/>
      <c r="B11" s="3"/>
      <c r="C11" s="3"/>
      <c r="D11" s="3"/>
      <c r="E11" s="12" t="s">
        <v>2</v>
      </c>
      <c r="F11" s="8"/>
      <c r="G11" s="12" t="s">
        <v>2</v>
      </c>
    </row>
    <row r="12" spans="1:7" ht="15.75">
      <c r="A12" s="3" t="s">
        <v>14</v>
      </c>
      <c r="B12" s="3"/>
      <c r="C12" s="3"/>
      <c r="D12" s="3"/>
      <c r="E12" s="4"/>
      <c r="F12" s="3"/>
      <c r="G12" s="4"/>
    </row>
    <row r="13" spans="1:7" ht="15.75">
      <c r="A13" s="3"/>
      <c r="B13" s="14" t="s">
        <v>39</v>
      </c>
      <c r="C13" s="3"/>
      <c r="D13" s="3"/>
      <c r="E13" s="15">
        <v>2287</v>
      </c>
      <c r="F13" s="3"/>
      <c r="G13" s="15">
        <v>1986</v>
      </c>
    </row>
    <row r="14" spans="1:7" ht="15.75">
      <c r="A14" s="3"/>
      <c r="B14" s="16" t="s">
        <v>26</v>
      </c>
      <c r="C14" s="3"/>
      <c r="D14" s="3"/>
      <c r="E14" s="17">
        <v>1752</v>
      </c>
      <c r="F14" s="3"/>
      <c r="G14" s="17">
        <v>1670</v>
      </c>
    </row>
    <row r="15" spans="1:7" ht="15.75">
      <c r="A15" s="3"/>
      <c r="B15" s="16" t="s">
        <v>27</v>
      </c>
      <c r="C15" s="3"/>
      <c r="D15" s="3"/>
      <c r="E15" s="17">
        <v>816</v>
      </c>
      <c r="F15" s="3"/>
      <c r="G15" s="17">
        <v>496</v>
      </c>
    </row>
    <row r="16" spans="1:7" ht="15.75">
      <c r="A16" s="3"/>
      <c r="B16" s="16" t="s">
        <v>28</v>
      </c>
      <c r="C16" s="3"/>
      <c r="D16" s="3"/>
      <c r="E16" s="17">
        <v>3164</v>
      </c>
      <c r="F16" s="3"/>
      <c r="G16" s="17">
        <v>2488</v>
      </c>
    </row>
    <row r="17" spans="1:7" ht="15.75">
      <c r="A17" s="3"/>
      <c r="B17" s="16" t="s">
        <v>15</v>
      </c>
      <c r="C17" s="3"/>
      <c r="D17" s="3"/>
      <c r="E17" s="17">
        <v>6013</v>
      </c>
      <c r="F17" s="3"/>
      <c r="G17" s="17">
        <v>7141</v>
      </c>
    </row>
    <row r="18" spans="1:7" ht="15.75">
      <c r="A18" s="3"/>
      <c r="B18" s="16" t="s">
        <v>40</v>
      </c>
      <c r="C18" s="3"/>
      <c r="D18" s="3"/>
      <c r="E18" s="17">
        <v>0</v>
      </c>
      <c r="F18" s="3"/>
      <c r="G18" s="17">
        <v>30751</v>
      </c>
    </row>
    <row r="19" spans="1:7" ht="15.75">
      <c r="A19" s="3"/>
      <c r="B19" s="16" t="s">
        <v>16</v>
      </c>
      <c r="C19" s="3"/>
      <c r="D19" s="3"/>
      <c r="E19" s="17">
        <v>196677</v>
      </c>
      <c r="F19" s="3"/>
      <c r="G19" s="17">
        <v>82576</v>
      </c>
    </row>
    <row r="20" spans="1:7" ht="15.75">
      <c r="A20" s="3"/>
      <c r="B20" s="16" t="s">
        <v>29</v>
      </c>
      <c r="C20" s="3"/>
      <c r="D20" s="3"/>
      <c r="E20" s="17">
        <v>478</v>
      </c>
      <c r="F20" s="3"/>
      <c r="G20" s="17">
        <v>384</v>
      </c>
    </row>
    <row r="21" spans="1:7" ht="15.75">
      <c r="A21" s="3"/>
      <c r="B21" s="16"/>
      <c r="C21" s="3"/>
      <c r="D21" s="3"/>
      <c r="E21" s="18">
        <f>SUM(E13:E20)</f>
        <v>211187</v>
      </c>
      <c r="F21" s="3"/>
      <c r="G21" s="18">
        <f>SUM(G13:G20)</f>
        <v>127492</v>
      </c>
    </row>
    <row r="22" spans="1:7" ht="15.75">
      <c r="A22" s="3"/>
      <c r="B22" s="3"/>
      <c r="C22" s="3"/>
      <c r="D22" s="3"/>
      <c r="E22" s="4"/>
      <c r="F22" s="3"/>
      <c r="G22" s="4"/>
    </row>
    <row r="23" spans="1:7" ht="15.75">
      <c r="A23" s="3" t="s">
        <v>17</v>
      </c>
      <c r="B23" s="3"/>
      <c r="C23" s="3"/>
      <c r="D23" s="3"/>
      <c r="E23" s="4"/>
      <c r="F23" s="3"/>
      <c r="G23" s="4"/>
    </row>
    <row r="24" spans="1:7" ht="15.75">
      <c r="A24" s="3"/>
      <c r="B24" s="16" t="s">
        <v>30</v>
      </c>
      <c r="C24" s="3"/>
      <c r="D24" s="3"/>
      <c r="E24" s="15">
        <v>1069</v>
      </c>
      <c r="F24" s="3"/>
      <c r="G24" s="15">
        <v>323</v>
      </c>
    </row>
    <row r="25" spans="1:7" ht="15.75">
      <c r="A25" s="3"/>
      <c r="B25" s="16" t="s">
        <v>31</v>
      </c>
      <c r="C25" s="3"/>
      <c r="D25" s="3"/>
      <c r="E25" s="17">
        <f>2811+73</f>
        <v>2884</v>
      </c>
      <c r="F25" s="3"/>
      <c r="G25" s="17">
        <f>2846+113</f>
        <v>2959</v>
      </c>
    </row>
    <row r="26" spans="1:7" ht="15.75">
      <c r="A26" s="3"/>
      <c r="B26" s="16" t="s">
        <v>32</v>
      </c>
      <c r="C26" s="3"/>
      <c r="D26" s="3"/>
      <c r="E26" s="17">
        <v>2609</v>
      </c>
      <c r="F26" s="3"/>
      <c r="G26" s="17">
        <v>2675</v>
      </c>
    </row>
    <row r="27" spans="1:7" ht="15.75">
      <c r="A27" s="3"/>
      <c r="B27" s="16" t="s">
        <v>43</v>
      </c>
      <c r="C27" s="3"/>
      <c r="D27" s="3"/>
      <c r="E27" s="17">
        <v>3159</v>
      </c>
      <c r="F27" s="3"/>
      <c r="G27" s="17">
        <v>0</v>
      </c>
    </row>
    <row r="28" spans="1:7" ht="15.75">
      <c r="A28" s="3"/>
      <c r="B28" s="16" t="s">
        <v>18</v>
      </c>
      <c r="C28" s="3"/>
      <c r="D28" s="3"/>
      <c r="E28" s="17">
        <v>0</v>
      </c>
      <c r="F28" s="3"/>
      <c r="G28" s="17">
        <v>21432</v>
      </c>
    </row>
    <row r="29" spans="1:7" ht="15.75">
      <c r="A29" s="3"/>
      <c r="B29" s="16"/>
      <c r="C29" s="3"/>
      <c r="D29" s="3"/>
      <c r="E29" s="18">
        <f>SUM(E24:E28)</f>
        <v>9721</v>
      </c>
      <c r="F29" s="3"/>
      <c r="G29" s="18">
        <f>SUM(G24:G28)</f>
        <v>27389</v>
      </c>
    </row>
    <row r="30" spans="1:7" ht="15.75">
      <c r="A30" s="3"/>
      <c r="B30" s="3"/>
      <c r="C30" s="3"/>
      <c r="D30" s="3"/>
      <c r="E30" s="4"/>
      <c r="F30" s="3"/>
      <c r="G30" s="4"/>
    </row>
    <row r="31" spans="1:7" ht="15.75">
      <c r="A31" s="3" t="s">
        <v>19</v>
      </c>
      <c r="B31" s="3"/>
      <c r="C31" s="3"/>
      <c r="D31" s="3"/>
      <c r="E31" s="4">
        <f>+E21-E29</f>
        <v>201466</v>
      </c>
      <c r="F31" s="3"/>
      <c r="G31" s="4">
        <f>+G21-G29</f>
        <v>100103</v>
      </c>
    </row>
    <row r="32" spans="1:7" ht="15.75">
      <c r="A32" s="3" t="s">
        <v>11</v>
      </c>
      <c r="B32" s="3"/>
      <c r="C32" s="3"/>
      <c r="D32" s="3"/>
      <c r="E32" s="4">
        <v>94470</v>
      </c>
      <c r="F32" s="3"/>
      <c r="G32" s="4">
        <v>89159</v>
      </c>
    </row>
    <row r="33" spans="1:7" ht="15.75">
      <c r="A33" s="3" t="s">
        <v>12</v>
      </c>
      <c r="B33" s="3"/>
      <c r="C33" s="3"/>
      <c r="D33" s="3"/>
      <c r="E33" s="4">
        <v>176818</v>
      </c>
      <c r="F33" s="3"/>
      <c r="G33" s="4">
        <v>278938</v>
      </c>
    </row>
    <row r="34" spans="1:7" ht="15.75">
      <c r="A34" s="3" t="s">
        <v>13</v>
      </c>
      <c r="B34" s="3"/>
      <c r="C34" s="3"/>
      <c r="D34" s="26"/>
      <c r="E34" s="4">
        <v>14133</v>
      </c>
      <c r="F34" s="3"/>
      <c r="G34" s="4">
        <v>14223</v>
      </c>
    </row>
    <row r="35" spans="1:7" ht="15.75">
      <c r="A35" s="3" t="s">
        <v>24</v>
      </c>
      <c r="B35" s="3"/>
      <c r="C35" s="3"/>
      <c r="D35" s="3"/>
      <c r="E35" s="19">
        <v>-605</v>
      </c>
      <c r="F35" s="20"/>
      <c r="G35" s="19">
        <v>-605</v>
      </c>
    </row>
    <row r="36" spans="1:7" ht="15.75">
      <c r="A36" s="7" t="s">
        <v>33</v>
      </c>
      <c r="B36" s="3"/>
      <c r="C36" s="3"/>
      <c r="D36" s="3"/>
      <c r="E36" s="5">
        <v>-1407</v>
      </c>
      <c r="F36" s="21"/>
      <c r="G36" s="5">
        <v>-1339</v>
      </c>
    </row>
    <row r="37" spans="1:7" ht="16.5" thickBot="1">
      <c r="A37" s="3"/>
      <c r="B37" s="3"/>
      <c r="C37" s="3"/>
      <c r="D37" s="3"/>
      <c r="E37" s="22">
        <f>SUM(E31:E36)</f>
        <v>484875</v>
      </c>
      <c r="F37" s="3"/>
      <c r="G37" s="22">
        <f>SUM(G31:G36)</f>
        <v>480479</v>
      </c>
    </row>
    <row r="38" spans="1:7" ht="16.5" thickTop="1">
      <c r="A38" s="3"/>
      <c r="B38" s="3"/>
      <c r="C38" s="3"/>
      <c r="D38" s="3"/>
      <c r="E38" s="23"/>
      <c r="F38" s="3"/>
      <c r="G38" s="23"/>
    </row>
    <row r="39" spans="1:7" ht="15.75">
      <c r="A39" s="8" t="s">
        <v>20</v>
      </c>
      <c r="B39" s="3"/>
      <c r="C39" s="3"/>
      <c r="D39" s="3"/>
      <c r="E39" s="4"/>
      <c r="F39" s="3"/>
      <c r="G39" s="4"/>
    </row>
    <row r="40" spans="1:7" ht="15.75">
      <c r="A40" s="3" t="s">
        <v>21</v>
      </c>
      <c r="B40" s="3"/>
      <c r="C40" s="3"/>
      <c r="D40" s="3"/>
      <c r="E40" s="4">
        <v>87753</v>
      </c>
      <c r="F40" s="3"/>
      <c r="G40" s="4">
        <v>87551</v>
      </c>
    </row>
    <row r="41" spans="1:7" ht="15.75">
      <c r="A41" s="3"/>
      <c r="B41" s="3"/>
      <c r="C41" s="3"/>
      <c r="D41" s="3"/>
      <c r="E41" s="4"/>
      <c r="F41" s="3"/>
      <c r="G41" s="4"/>
    </row>
    <row r="42" spans="1:7" ht="15.75">
      <c r="A42" s="3" t="s">
        <v>22</v>
      </c>
      <c r="B42" s="3"/>
      <c r="C42" s="3"/>
      <c r="D42" s="3"/>
      <c r="E42" s="4"/>
      <c r="F42" s="3"/>
      <c r="G42" s="4"/>
    </row>
    <row r="43" spans="1:7" ht="15.75">
      <c r="A43" s="3"/>
      <c r="B43" s="16" t="s">
        <v>34</v>
      </c>
      <c r="C43" s="3"/>
      <c r="D43" s="3"/>
      <c r="E43" s="15">
        <v>1474</v>
      </c>
      <c r="F43" s="3"/>
      <c r="G43" s="15">
        <v>966</v>
      </c>
    </row>
    <row r="44" spans="1:7" ht="15.75">
      <c r="A44" s="3"/>
      <c r="B44" s="16" t="s">
        <v>35</v>
      </c>
      <c r="C44" s="3"/>
      <c r="D44" s="3"/>
      <c r="E44" s="17">
        <v>48128</v>
      </c>
      <c r="F44" s="3"/>
      <c r="G44" s="17">
        <v>48128</v>
      </c>
    </row>
    <row r="45" spans="1:7" ht="15.75">
      <c r="A45" s="3"/>
      <c r="B45" s="16" t="s">
        <v>36</v>
      </c>
      <c r="C45" s="3"/>
      <c r="D45" s="3"/>
      <c r="E45" s="17">
        <v>1290</v>
      </c>
      <c r="F45" s="3"/>
      <c r="G45" s="17">
        <v>1290</v>
      </c>
    </row>
    <row r="46" spans="1:7" ht="15.75">
      <c r="A46" s="3"/>
      <c r="B46" s="16" t="s">
        <v>37</v>
      </c>
      <c r="C46" s="3"/>
      <c r="D46" s="3"/>
      <c r="E46" s="17">
        <v>174871</v>
      </c>
      <c r="F46" s="3"/>
      <c r="G46" s="17">
        <v>174871</v>
      </c>
    </row>
    <row r="47" spans="1:7" ht="15.75">
      <c r="A47" s="3"/>
      <c r="B47" s="16" t="s">
        <v>38</v>
      </c>
      <c r="C47" s="3"/>
      <c r="D47" s="3"/>
      <c r="E47" s="24">
        <v>171359</v>
      </c>
      <c r="F47" s="3"/>
      <c r="G47" s="24">
        <v>167673</v>
      </c>
    </row>
    <row r="48" spans="1:7" ht="15.75">
      <c r="A48" s="3"/>
      <c r="B48" s="16"/>
      <c r="C48" s="3"/>
      <c r="D48" s="3"/>
      <c r="E48" s="25">
        <f>SUM(E43:E47)</f>
        <v>397122</v>
      </c>
      <c r="F48" s="3"/>
      <c r="G48" s="25">
        <f>SUM(G43:G47)</f>
        <v>392928</v>
      </c>
    </row>
    <row r="49" spans="1:7" ht="16.5" thickBot="1">
      <c r="A49" s="3" t="s">
        <v>23</v>
      </c>
      <c r="B49" s="3"/>
      <c r="C49" s="3"/>
      <c r="D49" s="3"/>
      <c r="E49" s="22">
        <f>+E48+E40</f>
        <v>484875</v>
      </c>
      <c r="F49" s="3"/>
      <c r="G49" s="22">
        <f>+G48+G40</f>
        <v>480479</v>
      </c>
    </row>
    <row r="50" spans="1:7" ht="16.5" thickTop="1">
      <c r="A50" s="3"/>
      <c r="B50" s="3"/>
      <c r="C50" s="3"/>
      <c r="D50" s="3"/>
      <c r="E50" s="4"/>
      <c r="F50" s="3"/>
      <c r="G50" s="4"/>
    </row>
    <row r="51" spans="1:7" ht="15.75">
      <c r="A51" s="11"/>
      <c r="B51" s="11"/>
      <c r="C51" s="11"/>
      <c r="D51" s="11"/>
      <c r="E51" s="11"/>
      <c r="F51" s="11"/>
      <c r="G51" s="11"/>
    </row>
    <row r="52" spans="1:7" ht="16.5" thickBot="1">
      <c r="A52" s="3" t="s">
        <v>4</v>
      </c>
      <c r="B52" s="3"/>
      <c r="C52" s="3"/>
      <c r="D52" s="3"/>
      <c r="E52" s="28">
        <f>+E49/E40</f>
        <v>5.5254521212949985</v>
      </c>
      <c r="F52" s="3"/>
      <c r="G52" s="28">
        <f>+G49/G40</f>
        <v>5.487989857340293</v>
      </c>
    </row>
    <row r="53" ht="16.5" thickTop="1">
      <c r="H53" s="9">
        <v>3</v>
      </c>
    </row>
    <row r="55" ht="15.75">
      <c r="E55" s="27"/>
    </row>
  </sheetData>
  <printOptions/>
  <pageMargins left="1.25" right="0.5" top="0.25" bottom="0" header="0.5" footer="0.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MELAKA</dc:creator>
  <cp:keywords/>
  <dc:description/>
  <cp:lastModifiedBy> Enduser</cp:lastModifiedBy>
  <cp:lastPrinted>2001-12-11T09:42:40Z</cp:lastPrinted>
  <dcterms:created xsi:type="dcterms:W3CDTF">2001-08-28T00:34:03Z</dcterms:created>
  <dcterms:modified xsi:type="dcterms:W3CDTF">2001-12-11T09:42:54Z</dcterms:modified>
  <cp:category/>
  <cp:version/>
  <cp:contentType/>
  <cp:contentStatus/>
</cp:coreProperties>
</file>